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9690"/>
  </bookViews>
  <sheets>
    <sheet name="2014년 결산내역" sheetId="1" r:id="rId1"/>
  </sheets>
  <calcPr calcId="125725"/>
</workbook>
</file>

<file path=xl/calcChain.xml><?xml version="1.0" encoding="utf-8"?>
<calcChain xmlns="http://schemas.openxmlformats.org/spreadsheetml/2006/main">
  <c r="G40" i="1"/>
  <c r="G12"/>
  <c r="G10"/>
  <c r="G39"/>
  <c r="G36"/>
  <c r="G7"/>
  <c r="G8"/>
  <c r="G9"/>
  <c r="G11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G41"/>
  <c r="G42"/>
  <c r="G43"/>
  <c r="G6"/>
  <c r="F16"/>
  <c r="F5"/>
  <c r="E16"/>
  <c r="E5"/>
  <c r="G16" l="1"/>
  <c r="F44"/>
  <c r="G5"/>
  <c r="E44"/>
</calcChain>
</file>

<file path=xl/sharedStrings.xml><?xml version="1.0" encoding="utf-8"?>
<sst xmlns="http://schemas.openxmlformats.org/spreadsheetml/2006/main" count="83" uniqueCount="72">
  <si>
    <t>관</t>
    <phoneticPr fontId="1" type="noConversion"/>
  </si>
  <si>
    <t>항</t>
    <phoneticPr fontId="1" type="noConversion"/>
  </si>
  <si>
    <t>목</t>
    <phoneticPr fontId="1" type="noConversion"/>
  </si>
  <si>
    <t>계</t>
    <phoneticPr fontId="1" type="noConversion"/>
  </si>
  <si>
    <t>연료비</t>
    <phoneticPr fontId="1" type="noConversion"/>
  </si>
  <si>
    <t>시설비</t>
    <phoneticPr fontId="1" type="noConversion"/>
  </si>
  <si>
    <t>구분</t>
    <phoneticPr fontId="1" type="noConversion"/>
  </si>
  <si>
    <t>세입</t>
    <phoneticPr fontId="1" type="noConversion"/>
  </si>
  <si>
    <t>세출</t>
    <phoneticPr fontId="1" type="noConversion"/>
  </si>
  <si>
    <t>결산액
(원)</t>
    <phoneticPr fontId="1" type="noConversion"/>
  </si>
  <si>
    <t>장기요양급여수입</t>
    <phoneticPr fontId="1" type="noConversion"/>
  </si>
  <si>
    <t>기타후생경비</t>
    <phoneticPr fontId="1" type="noConversion"/>
  </si>
  <si>
    <t>입소자부담금수입</t>
    <phoneticPr fontId="1" type="noConversion"/>
  </si>
  <si>
    <t>입소비용수입</t>
    <phoneticPr fontId="1" type="noConversion"/>
  </si>
  <si>
    <t>본인부담금수입</t>
    <phoneticPr fontId="1" type="noConversion"/>
  </si>
  <si>
    <t>보조금수입</t>
    <phoneticPr fontId="1" type="noConversion"/>
  </si>
  <si>
    <t>경상보조수입</t>
    <phoneticPr fontId="1" type="noConversion"/>
  </si>
  <si>
    <t>후원금수입</t>
    <phoneticPr fontId="1" type="noConversion"/>
  </si>
  <si>
    <t>지정후원금</t>
    <phoneticPr fontId="1" type="noConversion"/>
  </si>
  <si>
    <t>비지정후원금</t>
    <phoneticPr fontId="1" type="noConversion"/>
  </si>
  <si>
    <t>요양급여수입</t>
    <phoneticPr fontId="1" type="noConversion"/>
  </si>
  <si>
    <t>이월금</t>
    <phoneticPr fontId="1" type="noConversion"/>
  </si>
  <si>
    <t>전년도이월금</t>
    <phoneticPr fontId="1" type="noConversion"/>
  </si>
  <si>
    <t>잡수익</t>
    <phoneticPr fontId="1" type="noConversion"/>
  </si>
  <si>
    <t>잡수입</t>
    <phoneticPr fontId="1" type="noConversion"/>
  </si>
  <si>
    <t>기타예금이자수입</t>
    <phoneticPr fontId="1" type="noConversion"/>
  </si>
  <si>
    <t>기타잡수익</t>
    <phoneticPr fontId="1" type="noConversion"/>
  </si>
  <si>
    <t>계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</si>
  <si>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</si>
  <si>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</si>
  <si>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</si>
  <si>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제수당</t>
    <phoneticPr fontId="1" type="noConversion"/>
  </si>
  <si>
    <t>퇴직금및퇴직적립금</t>
    <phoneticPr fontId="1" type="noConversion"/>
  </si>
  <si>
    <t>사회보험부담비용</t>
    <phoneticPr fontId="1" type="noConversion"/>
  </si>
  <si>
    <t>업무추진비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</si>
  <si>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</si>
  <si>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</si>
  <si>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</si>
  <si>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</si>
  <si>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수용비및수수료</t>
    <phoneticPr fontId="1" type="noConversion"/>
  </si>
  <si>
    <t>공공요금</t>
    <phoneticPr fontId="1" type="noConversion"/>
  </si>
  <si>
    <t>제세공과금</t>
    <phoneticPr fontId="1" type="noConversion"/>
  </si>
  <si>
    <t>차량비</t>
    <phoneticPr fontId="1" type="noConversion"/>
  </si>
  <si>
    <t>재산조성비</t>
    <phoneticPr fontId="1" type="noConversion"/>
  </si>
  <si>
    <t>시설비</t>
    <phoneticPr fontId="1" type="noConversion"/>
  </si>
  <si>
    <t>자산취득비</t>
    <phoneticPr fontId="1" type="noConversion"/>
  </si>
  <si>
    <t>시설장비유지비</t>
    <phoneticPr fontId="1" type="noConversion"/>
  </si>
  <si>
    <t>사업비</t>
    <phoneticPr fontId="1" type="noConversion"/>
  </si>
  <si>
    <t>생계비</t>
    <phoneticPr fontId="1" type="noConversion"/>
  </si>
  <si>
    <t>수용기관경비</t>
    <phoneticPr fontId="1" type="noConversion"/>
  </si>
  <si>
    <t>피복비</t>
    <phoneticPr fontId="1" type="noConversion"/>
  </si>
  <si>
    <t>의료비</t>
    <phoneticPr fontId="1" type="noConversion"/>
  </si>
  <si>
    <t>장의비</t>
    <phoneticPr fontId="1" type="noConversion"/>
  </si>
  <si>
    <t>운영사업비</t>
    <phoneticPr fontId="1" type="noConversion"/>
  </si>
  <si>
    <t>프로그램사업비</t>
    <phoneticPr fontId="1" type="noConversion"/>
  </si>
  <si>
    <t>예비비</t>
    <phoneticPr fontId="1" type="noConversion"/>
  </si>
  <si>
    <t>예   산   과   목</t>
    <phoneticPr fontId="1" type="noConversion"/>
  </si>
  <si>
    <t>잔  액 ( 이 월 액 )</t>
    <phoneticPr fontId="1" type="noConversion"/>
  </si>
  <si>
    <t>적립금</t>
    <phoneticPr fontId="1" type="noConversion"/>
  </si>
  <si>
    <t>운영충당적립금</t>
    <phoneticPr fontId="1" type="noConversion"/>
  </si>
  <si>
    <t>준비금</t>
    <phoneticPr fontId="1" type="noConversion"/>
  </si>
  <si>
    <t>환경개선준비금</t>
    <phoneticPr fontId="1" type="noConversion"/>
  </si>
  <si>
    <t>시설환경개선준비금</t>
    <phoneticPr fontId="1" type="noConversion"/>
  </si>
  <si>
    <t>증  감</t>
    <phoneticPr fontId="1" type="noConversion"/>
  </si>
  <si>
    <t>예산액
(원)</t>
    <phoneticPr fontId="1" type="noConversion"/>
  </si>
  <si>
    <t>잡지출</t>
    <phoneticPr fontId="1" type="noConversion"/>
  </si>
  <si>
    <t>연꽃노인요양원</t>
    <phoneticPr fontId="1" type="noConversion"/>
  </si>
  <si>
    <t>2014년 세입세출 결산내역</t>
    <phoneticPr fontId="1" type="noConversion"/>
  </si>
  <si>
    <t>전입금</t>
    <phoneticPr fontId="1" type="noConversion"/>
  </si>
  <si>
    <t>법인전입금</t>
    <phoneticPr fontId="1" type="noConversion"/>
  </si>
  <si>
    <t>전년도이월금(후원금)</t>
    <phoneticPr fontId="1" type="noConversion"/>
  </si>
  <si>
    <t>반환금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</si>
</sst>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.00_);[Red]\(#,##0.00\)"/>
    <numFmt numFmtId="178" formatCode="#,##0_ 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177" fontId="0" fillId="0" borderId="0" xfId="0" applyNumberFormat="1">
      <alignment vertical="center"/>
    </xf>
    <xf numFmtId="176" fontId="0" fillId="2" borderId="1" xfId="0" applyNumberFormat="1" applyFill="1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178" fontId="0" fillId="0" borderId="1" xfId="0" applyNumberFormat="1" applyBorder="1">
      <alignment vertical="center"/>
    </xf>
    <xf numFmtId="178" fontId="0" fillId="0" borderId="0" xfId="0" applyNumberFormat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13" workbookViewId="0">
      <selection activeCell="E21" sqref="E21"/>
    </sheetView>
  </sheetViews>
  <sheetFormatPr defaultRowHeight="16.5"/>
  <cols>
    <col min="1" max="1" width="6.375" customWidth="1"/>
    <col min="2" max="2" width="12.875" style="4" customWidth="1"/>
    <col min="3" max="3" width="13.5" style="4" customWidth="1"/>
    <col min="4" max="4" width="14.75" style="4" customWidth="1"/>
    <col min="5" max="5" width="13.75" style="1" customWidth="1"/>
    <col min="6" max="6" width="13.375" style="1" customWidth="1"/>
    <col min="7" max="7" width="10.875" style="20" customWidth="1"/>
    <col min="9" max="9" width="12.125" bestFit="1" customWidth="1"/>
  </cols>
  <sheetData>
    <row r="1" spans="1:8" ht="27" customHeight="1">
      <c r="A1" s="27" t="s">
        <v>67</v>
      </c>
      <c r="B1" s="27"/>
      <c r="C1" s="27"/>
      <c r="D1" s="27"/>
      <c r="E1" s="27"/>
      <c r="F1" s="27"/>
      <c r="G1" s="27"/>
    </row>
    <row r="2" spans="1:8" ht="21.75" customHeight="1">
      <c r="F2" s="3"/>
      <c r="G2" s="18" t="s">
        <v>66</v>
      </c>
    </row>
    <row r="3" spans="1:8" ht="16.5" customHeight="1">
      <c r="A3" s="21" t="s">
        <v>6</v>
      </c>
      <c r="B3" s="21" t="s">
        <v>56</v>
      </c>
      <c r="C3" s="21"/>
      <c r="D3" s="21"/>
      <c r="E3" s="31" t="s">
        <v>64</v>
      </c>
      <c r="F3" s="31" t="s">
        <v>9</v>
      </c>
      <c r="G3" s="33" t="s">
        <v>63</v>
      </c>
    </row>
    <row r="4" spans="1:8" ht="16.5" customHeight="1">
      <c r="A4" s="21"/>
      <c r="B4" s="5" t="s">
        <v>0</v>
      </c>
      <c r="C4" s="5" t="s">
        <v>1</v>
      </c>
      <c r="D4" s="5" t="s">
        <v>2</v>
      </c>
      <c r="E4" s="32"/>
      <c r="F4" s="32"/>
      <c r="G4" s="33"/>
    </row>
    <row r="5" spans="1:8" ht="15.75" customHeight="1">
      <c r="A5" s="21" t="s">
        <v>7</v>
      </c>
      <c r="B5" s="28" t="s">
        <v>3</v>
      </c>
      <c r="C5" s="29"/>
      <c r="D5" s="30"/>
      <c r="E5" s="15">
        <f>SUM(E6:E15)</f>
        <v>1763114000</v>
      </c>
      <c r="F5" s="15">
        <f>SUM(F6:F15)</f>
        <v>1728671232</v>
      </c>
      <c r="G5" s="19">
        <f>E5-F5</f>
        <v>34442768</v>
      </c>
    </row>
    <row r="6" spans="1:8" ht="15.75" customHeight="1">
      <c r="A6" s="21"/>
      <c r="B6" s="6" t="s">
        <v>12</v>
      </c>
      <c r="C6" s="7" t="s">
        <v>13</v>
      </c>
      <c r="D6" s="7" t="s">
        <v>14</v>
      </c>
      <c r="E6" s="2">
        <v>265873000</v>
      </c>
      <c r="F6" s="2">
        <v>253043347</v>
      </c>
      <c r="G6" s="17">
        <f>E6-F6</f>
        <v>12829653</v>
      </c>
      <c r="H6" s="14"/>
    </row>
    <row r="7" spans="1:8" ht="15.75" customHeight="1">
      <c r="A7" s="21"/>
      <c r="B7" s="7" t="s">
        <v>15</v>
      </c>
      <c r="C7" s="8" t="s">
        <v>15</v>
      </c>
      <c r="D7" s="7" t="s">
        <v>16</v>
      </c>
      <c r="E7" s="2">
        <v>259651000</v>
      </c>
      <c r="F7" s="2">
        <v>259985560</v>
      </c>
      <c r="G7" s="17">
        <f t="shared" ref="G7:G43" si="0">E7-F7</f>
        <v>-334560</v>
      </c>
    </row>
    <row r="8" spans="1:8" ht="15.75" customHeight="1">
      <c r="A8" s="21"/>
      <c r="B8" s="25" t="s">
        <v>17</v>
      </c>
      <c r="C8" s="25" t="s">
        <v>17</v>
      </c>
      <c r="D8" s="7" t="s">
        <v>18</v>
      </c>
      <c r="E8" s="2">
        <v>2000000</v>
      </c>
      <c r="F8" s="2">
        <v>511200</v>
      </c>
      <c r="G8" s="17">
        <f t="shared" si="0"/>
        <v>1488800</v>
      </c>
    </row>
    <row r="9" spans="1:8" ht="15.75" customHeight="1">
      <c r="A9" s="21"/>
      <c r="B9" s="26"/>
      <c r="C9" s="26"/>
      <c r="D9" s="7" t="s">
        <v>19</v>
      </c>
      <c r="E9" s="2">
        <v>34200000</v>
      </c>
      <c r="F9" s="2">
        <v>33630000</v>
      </c>
      <c r="G9" s="17">
        <f t="shared" si="0"/>
        <v>570000</v>
      </c>
    </row>
    <row r="10" spans="1:8" ht="15.75" customHeight="1">
      <c r="A10" s="21"/>
      <c r="B10" s="9" t="s">
        <v>20</v>
      </c>
      <c r="C10" s="8" t="s">
        <v>20</v>
      </c>
      <c r="D10" s="13" t="s">
        <v>10</v>
      </c>
      <c r="E10" s="2">
        <v>1153007000</v>
      </c>
      <c r="F10" s="2">
        <v>1134981510</v>
      </c>
      <c r="G10" s="17">
        <f t="shared" ref="G10" si="1">E10-F10</f>
        <v>18025490</v>
      </c>
    </row>
    <row r="11" spans="1:8" ht="15.75" customHeight="1">
      <c r="A11" s="21"/>
      <c r="B11" s="7" t="s">
        <v>68</v>
      </c>
      <c r="C11" s="7" t="s">
        <v>68</v>
      </c>
      <c r="D11" s="13" t="s">
        <v>69</v>
      </c>
      <c r="E11" s="2">
        <v>2100000</v>
      </c>
      <c r="F11" s="2">
        <v>2087400</v>
      </c>
      <c r="G11" s="17">
        <f t="shared" si="0"/>
        <v>12600</v>
      </c>
    </row>
    <row r="12" spans="1:8" ht="15.75" customHeight="1">
      <c r="A12" s="21"/>
      <c r="B12" s="25" t="s">
        <v>21</v>
      </c>
      <c r="C12" s="25" t="s">
        <v>21</v>
      </c>
      <c r="D12" s="7" t="s">
        <v>22</v>
      </c>
      <c r="E12" s="2">
        <v>1719000</v>
      </c>
      <c r="F12" s="2">
        <v>1718793</v>
      </c>
      <c r="G12" s="17">
        <f t="shared" ref="G12" si="2">E12-F12</f>
        <v>207</v>
      </c>
    </row>
    <row r="13" spans="1:8" ht="15.75" customHeight="1">
      <c r="A13" s="21"/>
      <c r="B13" s="26"/>
      <c r="C13" s="26"/>
      <c r="D13" s="13" t="s">
        <v>70</v>
      </c>
      <c r="E13" s="2">
        <v>3038000</v>
      </c>
      <c r="F13" s="2">
        <v>3037570</v>
      </c>
      <c r="G13" s="17">
        <f t="shared" si="0"/>
        <v>430</v>
      </c>
    </row>
    <row r="14" spans="1:8" ht="15.75" customHeight="1">
      <c r="A14" s="21"/>
      <c r="B14" s="25" t="s">
        <v>23</v>
      </c>
      <c r="C14" s="25" t="s">
        <v>24</v>
      </c>
      <c r="D14" s="13" t="s">
        <v>25</v>
      </c>
      <c r="E14" s="2">
        <v>600000</v>
      </c>
      <c r="F14" s="2">
        <v>279602</v>
      </c>
      <c r="G14" s="17">
        <f t="shared" si="0"/>
        <v>320398</v>
      </c>
    </row>
    <row r="15" spans="1:8" ht="15.75" customHeight="1">
      <c r="A15" s="21"/>
      <c r="B15" s="26"/>
      <c r="C15" s="26"/>
      <c r="D15" s="11" t="s">
        <v>26</v>
      </c>
      <c r="E15" s="2">
        <v>40926000</v>
      </c>
      <c r="F15" s="2">
        <v>39396250</v>
      </c>
      <c r="G15" s="17">
        <f t="shared" si="0"/>
        <v>1529750</v>
      </c>
    </row>
    <row r="16" spans="1:8" ht="15.75" customHeight="1">
      <c r="A16" s="21" t="s">
        <v>8</v>
      </c>
      <c r="B16" s="22" t="s">
        <v>27</v>
      </c>
      <c r="C16" s="23"/>
      <c r="D16" s="24"/>
      <c r="E16" s="15">
        <f>SUM(E17:E43)</f>
        <v>1763114000</v>
      </c>
      <c r="F16" s="15">
        <f>SUM(F17:F43)</f>
        <v>1723310871</v>
      </c>
      <c r="G16" s="19">
        <f t="shared" si="0"/>
        <v>39803129</v>
      </c>
      <c r="H16" s="14"/>
    </row>
    <row r="17" spans="1:9" ht="15.75" customHeight="1">
      <c r="A17" s="21"/>
      <c r="B17" s="9" t="s">
        <v>28</v>
      </c>
      <c r="C17" s="9" t="s">
        <v>29</v>
      </c>
      <c r="D17" s="7" t="s">
        <v>30</v>
      </c>
      <c r="E17" s="2">
        <v>711973000</v>
      </c>
      <c r="F17" s="2">
        <v>711972480</v>
      </c>
      <c r="G17" s="17">
        <f t="shared" si="0"/>
        <v>520</v>
      </c>
    </row>
    <row r="18" spans="1:9" ht="15.75" customHeight="1">
      <c r="A18" s="21"/>
      <c r="B18" s="9"/>
      <c r="C18" s="9"/>
      <c r="D18" s="7" t="s">
        <v>31</v>
      </c>
      <c r="E18" s="2">
        <v>360326000</v>
      </c>
      <c r="F18" s="2">
        <v>353434840</v>
      </c>
      <c r="G18" s="17">
        <f t="shared" si="0"/>
        <v>6891160</v>
      </c>
    </row>
    <row r="19" spans="1:9" ht="15.75" customHeight="1">
      <c r="A19" s="21"/>
      <c r="B19" s="9"/>
      <c r="C19" s="9"/>
      <c r="D19" s="13" t="s">
        <v>32</v>
      </c>
      <c r="E19" s="2">
        <v>87259000</v>
      </c>
      <c r="F19" s="2">
        <v>87211900</v>
      </c>
      <c r="G19" s="17">
        <f t="shared" si="0"/>
        <v>47100</v>
      </c>
    </row>
    <row r="20" spans="1:9" ht="15.75" customHeight="1">
      <c r="A20" s="21"/>
      <c r="B20" s="9"/>
      <c r="C20" s="9"/>
      <c r="D20" s="13" t="s">
        <v>33</v>
      </c>
      <c r="E20" s="2">
        <v>93613000</v>
      </c>
      <c r="F20" s="2">
        <v>93332880</v>
      </c>
      <c r="G20" s="17">
        <f t="shared" si="0"/>
        <v>280120</v>
      </c>
    </row>
    <row r="21" spans="1:9" ht="15.75" customHeight="1">
      <c r="A21" s="21"/>
      <c r="B21" s="9"/>
      <c r="C21" s="10"/>
      <c r="D21" s="11" t="s">
        <v>11</v>
      </c>
      <c r="E21" s="2">
        <v>18000000</v>
      </c>
      <c r="F21" s="2">
        <v>17951450</v>
      </c>
      <c r="G21" s="17">
        <f t="shared" si="0"/>
        <v>48550</v>
      </c>
    </row>
    <row r="22" spans="1:9" ht="15.75" customHeight="1">
      <c r="A22" s="21"/>
      <c r="B22" s="9"/>
      <c r="C22" s="9" t="s">
        <v>34</v>
      </c>
      <c r="D22" s="7" t="s">
        <v>35</v>
      </c>
      <c r="E22" s="2">
        <v>17200000</v>
      </c>
      <c r="F22" s="2">
        <v>16632100</v>
      </c>
      <c r="G22" s="17">
        <f t="shared" si="0"/>
        <v>567900</v>
      </c>
    </row>
    <row r="23" spans="1:9" ht="15.75" customHeight="1">
      <c r="A23" s="21"/>
      <c r="B23" s="9"/>
      <c r="C23" s="10"/>
      <c r="D23" s="7" t="s">
        <v>36</v>
      </c>
      <c r="E23" s="2">
        <v>1800000</v>
      </c>
      <c r="F23" s="2">
        <v>700000</v>
      </c>
      <c r="G23" s="17">
        <f t="shared" si="0"/>
        <v>1100000</v>
      </c>
    </row>
    <row r="24" spans="1:9" ht="15.75" customHeight="1">
      <c r="A24" s="21"/>
      <c r="B24" s="9"/>
      <c r="C24" s="9" t="s">
        <v>37</v>
      </c>
      <c r="D24" s="7" t="s">
        <v>38</v>
      </c>
      <c r="E24" s="2">
        <v>5000000</v>
      </c>
      <c r="F24" s="2">
        <v>4716700</v>
      </c>
      <c r="G24" s="17">
        <f t="shared" si="0"/>
        <v>283300</v>
      </c>
    </row>
    <row r="25" spans="1:9" ht="15.75" customHeight="1">
      <c r="A25" s="21"/>
      <c r="B25" s="9"/>
      <c r="C25" s="9"/>
      <c r="D25" s="7" t="s">
        <v>39</v>
      </c>
      <c r="E25" s="2">
        <v>36000000</v>
      </c>
      <c r="F25" s="2">
        <v>33758220</v>
      </c>
      <c r="G25" s="17">
        <f t="shared" si="0"/>
        <v>2241780</v>
      </c>
    </row>
    <row r="26" spans="1:9" ht="15.75" customHeight="1">
      <c r="A26" s="21"/>
      <c r="B26" s="9"/>
      <c r="C26" s="9"/>
      <c r="D26" s="7" t="s">
        <v>40</v>
      </c>
      <c r="E26" s="2">
        <v>30000000</v>
      </c>
      <c r="F26" s="2">
        <v>29618820</v>
      </c>
      <c r="G26" s="17">
        <f t="shared" si="0"/>
        <v>381180</v>
      </c>
    </row>
    <row r="27" spans="1:9" ht="15.75" customHeight="1">
      <c r="A27" s="21"/>
      <c r="B27" s="9"/>
      <c r="C27" s="9"/>
      <c r="D27" s="7" t="s">
        <v>41</v>
      </c>
      <c r="E27" s="2">
        <v>13000000</v>
      </c>
      <c r="F27" s="2">
        <v>12374930</v>
      </c>
      <c r="G27" s="17">
        <f t="shared" si="0"/>
        <v>625070</v>
      </c>
      <c r="I27" s="1"/>
    </row>
    <row r="28" spans="1:9" ht="15.75" customHeight="1">
      <c r="A28" s="21"/>
      <c r="B28" s="9"/>
      <c r="C28" s="12"/>
      <c r="D28" s="7" t="s">
        <v>42</v>
      </c>
      <c r="E28" s="2">
        <v>14000000</v>
      </c>
      <c r="F28" s="2">
        <v>13351650</v>
      </c>
      <c r="G28" s="17">
        <f t="shared" si="0"/>
        <v>648350</v>
      </c>
    </row>
    <row r="29" spans="1:9" ht="15.75" customHeight="1">
      <c r="A29" s="21"/>
      <c r="B29" s="8" t="s">
        <v>43</v>
      </c>
      <c r="C29" s="8" t="s">
        <v>44</v>
      </c>
      <c r="D29" s="7" t="s">
        <v>5</v>
      </c>
      <c r="E29" s="2">
        <v>14317000</v>
      </c>
      <c r="F29" s="2">
        <v>12716400</v>
      </c>
      <c r="G29" s="17">
        <f t="shared" si="0"/>
        <v>1600600</v>
      </c>
    </row>
    <row r="30" spans="1:9" ht="15.75" customHeight="1">
      <c r="A30" s="21"/>
      <c r="B30" s="9"/>
      <c r="C30" s="9"/>
      <c r="D30" s="7" t="s">
        <v>45</v>
      </c>
      <c r="E30" s="2">
        <v>9000000</v>
      </c>
      <c r="F30" s="2">
        <v>8972920</v>
      </c>
      <c r="G30" s="17">
        <f t="shared" si="0"/>
        <v>27080</v>
      </c>
    </row>
    <row r="31" spans="1:9" ht="15.75" customHeight="1">
      <c r="A31" s="21"/>
      <c r="B31" s="10"/>
      <c r="C31" s="10"/>
      <c r="D31" s="7" t="s">
        <v>46</v>
      </c>
      <c r="E31" s="2">
        <v>15000000</v>
      </c>
      <c r="F31" s="2">
        <v>13701250</v>
      </c>
      <c r="G31" s="17">
        <f t="shared" si="0"/>
        <v>1298750</v>
      </c>
    </row>
    <row r="32" spans="1:9" ht="15.75" customHeight="1">
      <c r="A32" s="21"/>
      <c r="B32" s="9" t="s">
        <v>47</v>
      </c>
      <c r="C32" s="9" t="s">
        <v>37</v>
      </c>
      <c r="D32" s="7" t="s">
        <v>48</v>
      </c>
      <c r="E32" s="2">
        <v>182370000</v>
      </c>
      <c r="F32" s="2">
        <v>182284840</v>
      </c>
      <c r="G32" s="17">
        <f t="shared" si="0"/>
        <v>85160</v>
      </c>
    </row>
    <row r="33" spans="1:7" ht="15.75" customHeight="1">
      <c r="A33" s="21"/>
      <c r="B33" s="9"/>
      <c r="C33" s="9"/>
      <c r="D33" s="7" t="s">
        <v>49</v>
      </c>
      <c r="E33" s="2">
        <v>52598000</v>
      </c>
      <c r="F33" s="2">
        <v>50553130</v>
      </c>
      <c r="G33" s="17">
        <f t="shared" si="0"/>
        <v>2044870</v>
      </c>
    </row>
    <row r="34" spans="1:7" ht="15.75" customHeight="1">
      <c r="A34" s="21"/>
      <c r="B34" s="9"/>
      <c r="C34" s="9"/>
      <c r="D34" s="7" t="s">
        <v>50</v>
      </c>
      <c r="E34" s="2">
        <v>6000000</v>
      </c>
      <c r="F34" s="2">
        <v>1955400</v>
      </c>
      <c r="G34" s="17">
        <f t="shared" si="0"/>
        <v>4044600</v>
      </c>
    </row>
    <row r="35" spans="1:7" ht="15.75" customHeight="1">
      <c r="A35" s="21"/>
      <c r="B35" s="9"/>
      <c r="C35" s="9"/>
      <c r="D35" s="7" t="s">
        <v>51</v>
      </c>
      <c r="E35" s="2">
        <v>20439000</v>
      </c>
      <c r="F35" s="2">
        <v>19502340</v>
      </c>
      <c r="G35" s="17">
        <f t="shared" si="0"/>
        <v>936660</v>
      </c>
    </row>
    <row r="36" spans="1:7" ht="15.75" customHeight="1">
      <c r="A36" s="21"/>
      <c r="B36" s="9"/>
      <c r="C36" s="9"/>
      <c r="D36" s="7" t="s">
        <v>52</v>
      </c>
      <c r="E36" s="2">
        <v>2000000</v>
      </c>
      <c r="F36" s="2">
        <v>1400000</v>
      </c>
      <c r="G36" s="17">
        <f t="shared" ref="G36" si="3">E36-F36</f>
        <v>600000</v>
      </c>
    </row>
    <row r="37" spans="1:7" ht="15.75" customHeight="1">
      <c r="A37" s="21"/>
      <c r="B37" s="9"/>
      <c r="C37" s="10"/>
      <c r="D37" s="7" t="s">
        <v>4</v>
      </c>
      <c r="E37" s="2">
        <v>40000000</v>
      </c>
      <c r="F37" s="2">
        <v>37291710</v>
      </c>
      <c r="G37" s="17">
        <f t="shared" si="0"/>
        <v>2708290</v>
      </c>
    </row>
    <row r="38" spans="1:7" ht="15.75" customHeight="1">
      <c r="A38" s="21"/>
      <c r="B38" s="10"/>
      <c r="C38" s="10" t="s">
        <v>53</v>
      </c>
      <c r="D38" s="7" t="s">
        <v>54</v>
      </c>
      <c r="E38" s="2">
        <v>6000000</v>
      </c>
      <c r="F38" s="2">
        <v>2614811</v>
      </c>
      <c r="G38" s="17">
        <f t="shared" si="0"/>
        <v>3385189</v>
      </c>
    </row>
    <row r="39" spans="1:7" ht="15.75" customHeight="1">
      <c r="A39" s="21"/>
      <c r="B39" s="10" t="s">
        <v>65</v>
      </c>
      <c r="C39" s="10" t="s">
        <v>65</v>
      </c>
      <c r="D39" s="7" t="s">
        <v>65</v>
      </c>
      <c r="E39" s="2">
        <v>1080000</v>
      </c>
      <c r="F39" s="2">
        <v>511200</v>
      </c>
      <c r="G39" s="17">
        <f t="shared" si="0"/>
        <v>568800</v>
      </c>
    </row>
    <row r="40" spans="1:7" ht="15.75" customHeight="1">
      <c r="A40" s="21"/>
      <c r="B40" s="25" t="s">
        <v>55</v>
      </c>
      <c r="C40" s="25" t="s">
        <v>55</v>
      </c>
      <c r="D40" s="11" t="s">
        <v>55</v>
      </c>
      <c r="E40" s="2">
        <v>9388000</v>
      </c>
      <c r="F40" s="2">
        <v>0</v>
      </c>
      <c r="G40" s="17">
        <f t="shared" ref="G40" si="4">E40-F40</f>
        <v>9388000</v>
      </c>
    </row>
    <row r="41" spans="1:7" ht="15.75" customHeight="1">
      <c r="A41" s="21"/>
      <c r="B41" s="26"/>
      <c r="C41" s="26"/>
      <c r="D41" s="11" t="s">
        <v>71</v>
      </c>
      <c r="E41" s="2">
        <v>2951000</v>
      </c>
      <c r="F41" s="2">
        <v>2950900</v>
      </c>
      <c r="G41" s="17">
        <f t="shared" si="0"/>
        <v>100</v>
      </c>
    </row>
    <row r="42" spans="1:7" ht="15.75" customHeight="1">
      <c r="A42" s="21"/>
      <c r="B42" s="16" t="s">
        <v>58</v>
      </c>
      <c r="C42" s="16" t="s">
        <v>59</v>
      </c>
      <c r="D42" s="13" t="s">
        <v>59</v>
      </c>
      <c r="E42" s="2">
        <v>3600000</v>
      </c>
      <c r="F42" s="2">
        <v>3600000</v>
      </c>
      <c r="G42" s="17">
        <f t="shared" si="0"/>
        <v>0</v>
      </c>
    </row>
    <row r="43" spans="1:7" ht="15.75" customHeight="1">
      <c r="A43" s="21"/>
      <c r="B43" s="16" t="s">
        <v>60</v>
      </c>
      <c r="C43" s="16" t="s">
        <v>61</v>
      </c>
      <c r="D43" s="13" t="s">
        <v>62</v>
      </c>
      <c r="E43" s="2">
        <v>10200000</v>
      </c>
      <c r="F43" s="2">
        <v>10200000</v>
      </c>
      <c r="G43" s="17">
        <f t="shared" si="0"/>
        <v>0</v>
      </c>
    </row>
    <row r="44" spans="1:7" ht="15.75" customHeight="1">
      <c r="A44" s="21" t="s">
        <v>57</v>
      </c>
      <c r="B44" s="21"/>
      <c r="C44" s="21"/>
      <c r="D44" s="21"/>
      <c r="E44" s="15">
        <f>E5-E16</f>
        <v>0</v>
      </c>
      <c r="F44" s="15">
        <f>F5-F16</f>
        <v>5360361</v>
      </c>
      <c r="G44" s="19"/>
    </row>
  </sheetData>
  <mergeCells count="19">
    <mergeCell ref="A1:G1"/>
    <mergeCell ref="B5:D5"/>
    <mergeCell ref="B3:D3"/>
    <mergeCell ref="E3:E4"/>
    <mergeCell ref="F3:F4"/>
    <mergeCell ref="G3:G4"/>
    <mergeCell ref="A44:D44"/>
    <mergeCell ref="B16:D16"/>
    <mergeCell ref="A3:A4"/>
    <mergeCell ref="A5:A15"/>
    <mergeCell ref="A16:A43"/>
    <mergeCell ref="C12:C13"/>
    <mergeCell ref="B12:B13"/>
    <mergeCell ref="B14:B15"/>
    <mergeCell ref="C14:C15"/>
    <mergeCell ref="C8:C9"/>
    <mergeCell ref="B8:B9"/>
    <mergeCell ref="C40:C41"/>
    <mergeCell ref="B40:B41"/>
  </mergeCells>
  <phoneticPr fontId="1" type="noConversion"/>
  <pageMargins left="0.51181102362204722" right="0.31496062992125984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2014년 결산내역</vt:lpstr>
    </vt:vector>
  </TitlesOfParts>
  <Company>care.lotusflower.or.kr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LF_01</dc:creator>
  <cp:lastModifiedBy>user</cp:lastModifiedBy>
  <cp:lastPrinted>2015-03-13T07:08:38Z</cp:lastPrinted>
  <dcterms:created xsi:type="dcterms:W3CDTF">2009-09-04T08:43:29Z</dcterms:created>
  <dcterms:modified xsi:type="dcterms:W3CDTF">2015-03-13T07:11:13Z</dcterms:modified>
</cp:coreProperties>
</file>